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fundamentals\ChEn 285\2 Pump Cart\Pump Cart Calibration\"/>
    </mc:Choice>
  </mc:AlternateContent>
  <bookViews>
    <workbookView xWindow="-120" yWindow="-120" windowWidth="29040" windowHeight="15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1" l="1"/>
  <c r="H20" i="1"/>
  <c r="H21" i="1"/>
  <c r="H22" i="1"/>
  <c r="H19" i="1"/>
  <c r="G20" i="1"/>
  <c r="G21" i="1"/>
  <c r="G24" i="1"/>
  <c r="H24" i="1" s="1"/>
  <c r="G25" i="1"/>
  <c r="H25" i="1" s="1"/>
  <c r="G26" i="1"/>
  <c r="H26" i="1" s="1"/>
  <c r="G27" i="1"/>
  <c r="H27" i="1" s="1"/>
  <c r="G28" i="1"/>
  <c r="F20" i="1"/>
  <c r="F21" i="1"/>
  <c r="F22" i="1"/>
  <c r="G22" i="1" s="1"/>
  <c r="F23" i="1"/>
  <c r="G23" i="1" s="1"/>
  <c r="H23" i="1" s="1"/>
  <c r="F24" i="1"/>
  <c r="F25" i="1"/>
  <c r="F26" i="1"/>
  <c r="F27" i="1"/>
  <c r="F28" i="1"/>
  <c r="F19" i="1"/>
  <c r="F33" i="1" l="1"/>
  <c r="G33" i="1" s="1"/>
  <c r="G19" i="1"/>
  <c r="G6" i="1"/>
  <c r="G7" i="1"/>
  <c r="G8" i="1"/>
  <c r="G9" i="1"/>
  <c r="G10" i="1"/>
  <c r="G11" i="1"/>
  <c r="G12" i="1"/>
  <c r="G13" i="1"/>
  <c r="G14" i="1"/>
  <c r="G5" i="1"/>
  <c r="F6" i="1"/>
  <c r="F7" i="1"/>
  <c r="F8" i="1"/>
  <c r="F9" i="1"/>
  <c r="F10" i="1"/>
  <c r="F11" i="1"/>
  <c r="F12" i="1"/>
  <c r="F13" i="1"/>
  <c r="F14" i="1"/>
  <c r="F5" i="1"/>
  <c r="H48" i="1"/>
  <c r="H49" i="1"/>
  <c r="H50" i="1"/>
  <c r="H51" i="1"/>
  <c r="H52" i="1"/>
  <c r="H53" i="1"/>
  <c r="H54" i="1"/>
  <c r="H55" i="1"/>
  <c r="G48" i="1"/>
  <c r="G49" i="1"/>
  <c r="G50" i="1"/>
  <c r="G51" i="1"/>
  <c r="G52" i="1"/>
  <c r="G53" i="1"/>
  <c r="G54" i="1"/>
  <c r="G55" i="1"/>
  <c r="G56" i="1"/>
  <c r="G47" i="1"/>
  <c r="F48" i="1"/>
  <c r="F49" i="1"/>
  <c r="F50" i="1"/>
  <c r="F51" i="1"/>
  <c r="F52" i="1"/>
  <c r="F53" i="1"/>
  <c r="F54" i="1"/>
  <c r="F55" i="1"/>
  <c r="F56" i="1"/>
  <c r="F47" i="1"/>
</calcChain>
</file>

<file path=xl/sharedStrings.xml><?xml version="1.0" encoding="utf-8"?>
<sst xmlns="http://schemas.openxmlformats.org/spreadsheetml/2006/main" count="60" uniqueCount="17">
  <si>
    <t>Pump 1</t>
  </si>
  <si>
    <t>Pump Speed</t>
  </si>
  <si>
    <t>From Flowmeter</t>
  </si>
  <si>
    <t>From LabView</t>
  </si>
  <si>
    <t>Valve Position</t>
  </si>
  <si>
    <t>%</t>
  </si>
  <si>
    <t>GPM</t>
  </si>
  <si>
    <t>Pump 2</t>
  </si>
  <si>
    <t>Pump 3</t>
  </si>
  <si>
    <t>Pump 4</t>
  </si>
  <si>
    <t>m^3/hr</t>
  </si>
  <si>
    <t>Calculated from Flowmeter</t>
  </si>
  <si>
    <t>Error</t>
  </si>
  <si>
    <t>Difference</t>
  </si>
  <si>
    <t>Yellow Flowmeter</t>
  </si>
  <si>
    <t>White Flowmeter</t>
  </si>
  <si>
    <t>Being stored in UO Lab, so I can't run these tests 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</si>
</sst>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7"/>
  <sheetViews>
    <sheetView tabSelected="1" topLeftCell="B1" workbookViewId="0">
      <selection activeCell="L3" sqref="L3:L7"/>
    </sheetView>
  </sheetViews>
  <sheetFormatPr defaultRowHeight="15" x14ac:dyDescent="0.25"/>
  <cols>
    <col min="2" max="2" width="12.140625" bestFit="1" customWidth="1"/>
    <col min="3" max="3" width="14.42578125" customWidth="1"/>
    <col min="4" max="4" width="13.7109375" bestFit="1" customWidth="1"/>
    <col min="5" max="5" width="15.85546875" bestFit="1" customWidth="1"/>
    <col min="6" max="6" width="12.85546875" customWidth="1"/>
    <col min="7" max="7" width="10.28515625" customWidth="1"/>
    <col min="8" max="8" width="7.28515625" customWidth="1"/>
  </cols>
  <sheetData>
    <row r="2" spans="2:12" s="1" customFormat="1" x14ac:dyDescent="0.25">
      <c r="B2" s="1" t="s">
        <v>0</v>
      </c>
      <c r="C2" s="1" t="s">
        <v>14</v>
      </c>
    </row>
    <row r="3" spans="2:12" s="1" customFormat="1" x14ac:dyDescent="0.25">
      <c r="B3" s="1" t="s">
        <v>1</v>
      </c>
      <c r="C3" s="1" t="s">
        <v>4</v>
      </c>
      <c r="D3" s="1" t="s">
        <v>3</v>
      </c>
      <c r="E3" s="1" t="s">
        <v>2</v>
      </c>
      <c r="F3" s="1" t="s">
        <v>13</v>
      </c>
      <c r="G3" s="1" t="s">
        <v>12</v>
      </c>
    </row>
    <row r="4" spans="2:12" s="1" customFormat="1" x14ac:dyDescent="0.25">
      <c r="B4" s="1" t="s">
        <v>5</v>
      </c>
      <c r="C4" s="1" t="s">
        <v>5</v>
      </c>
      <c r="D4" s="1" t="s">
        <v>6</v>
      </c>
      <c r="E4" s="1" t="s">
        <v>6</v>
      </c>
      <c r="F4" s="1" t="s">
        <v>6</v>
      </c>
      <c r="G4" s="1" t="s">
        <v>5</v>
      </c>
      <c r="L4"/>
    </row>
    <row r="5" spans="2:12" x14ac:dyDescent="0.25">
      <c r="B5">
        <v>100</v>
      </c>
      <c r="C5">
        <v>100</v>
      </c>
      <c r="D5">
        <v>18.3</v>
      </c>
      <c r="E5">
        <v>18.3</v>
      </c>
      <c r="F5">
        <f>E5-D5</f>
        <v>0</v>
      </c>
      <c r="G5">
        <f>F5/E5</f>
        <v>0</v>
      </c>
      <c r="L5" s="2"/>
    </row>
    <row r="6" spans="2:12" x14ac:dyDescent="0.25">
      <c r="B6">
        <v>90</v>
      </c>
      <c r="C6">
        <v>100</v>
      </c>
      <c r="D6">
        <v>16.600000000000001</v>
      </c>
      <c r="E6">
        <v>16.600000000000001</v>
      </c>
      <c r="F6">
        <f t="shared" ref="F6:F14" si="0">E6-D6</f>
        <v>0</v>
      </c>
      <c r="G6">
        <f t="shared" ref="G6:G14" si="1">F6/E6</f>
        <v>0</v>
      </c>
    </row>
    <row r="7" spans="2:12" x14ac:dyDescent="0.25">
      <c r="B7">
        <v>80</v>
      </c>
      <c r="C7">
        <v>100</v>
      </c>
      <c r="D7">
        <v>14.7</v>
      </c>
      <c r="E7">
        <v>14.7</v>
      </c>
      <c r="F7">
        <f t="shared" si="0"/>
        <v>0</v>
      </c>
      <c r="G7">
        <f t="shared" si="1"/>
        <v>0</v>
      </c>
    </row>
    <row r="8" spans="2:12" x14ac:dyDescent="0.25">
      <c r="B8">
        <v>70</v>
      </c>
      <c r="C8">
        <v>100</v>
      </c>
      <c r="D8">
        <v>12.9</v>
      </c>
      <c r="E8">
        <v>12.9</v>
      </c>
      <c r="F8">
        <f t="shared" si="0"/>
        <v>0</v>
      </c>
      <c r="G8">
        <f t="shared" si="1"/>
        <v>0</v>
      </c>
    </row>
    <row r="9" spans="2:12" x14ac:dyDescent="0.25">
      <c r="B9">
        <v>60</v>
      </c>
      <c r="C9">
        <v>100</v>
      </c>
      <c r="D9">
        <v>11.2</v>
      </c>
      <c r="E9">
        <v>11.2</v>
      </c>
      <c r="F9">
        <f t="shared" si="0"/>
        <v>0</v>
      </c>
      <c r="G9">
        <f t="shared" si="1"/>
        <v>0</v>
      </c>
    </row>
    <row r="10" spans="2:12" x14ac:dyDescent="0.25">
      <c r="B10">
        <v>50</v>
      </c>
      <c r="C10">
        <v>100</v>
      </c>
      <c r="D10">
        <v>9.4</v>
      </c>
      <c r="E10">
        <v>9.4</v>
      </c>
      <c r="F10">
        <f t="shared" si="0"/>
        <v>0</v>
      </c>
      <c r="G10">
        <f t="shared" si="1"/>
        <v>0</v>
      </c>
    </row>
    <row r="11" spans="2:12" x14ac:dyDescent="0.25">
      <c r="B11">
        <v>40</v>
      </c>
      <c r="C11">
        <v>100</v>
      </c>
      <c r="D11">
        <v>7.5</v>
      </c>
      <c r="E11">
        <v>7.5</v>
      </c>
      <c r="F11">
        <f t="shared" si="0"/>
        <v>0</v>
      </c>
      <c r="G11">
        <f t="shared" si="1"/>
        <v>0</v>
      </c>
    </row>
    <row r="12" spans="2:12" x14ac:dyDescent="0.25">
      <c r="B12">
        <v>30</v>
      </c>
      <c r="C12">
        <v>100</v>
      </c>
      <c r="D12">
        <v>5.6</v>
      </c>
      <c r="E12">
        <v>5.6</v>
      </c>
      <c r="F12">
        <f t="shared" si="0"/>
        <v>0</v>
      </c>
      <c r="G12">
        <f t="shared" si="1"/>
        <v>0</v>
      </c>
    </row>
    <row r="13" spans="2:12" x14ac:dyDescent="0.25">
      <c r="B13">
        <v>20</v>
      </c>
      <c r="C13">
        <v>100</v>
      </c>
      <c r="D13">
        <v>3.4</v>
      </c>
      <c r="E13">
        <v>3.5</v>
      </c>
      <c r="F13">
        <f t="shared" si="0"/>
        <v>0.10000000000000009</v>
      </c>
      <c r="G13">
        <f t="shared" si="1"/>
        <v>2.8571428571428598E-2</v>
      </c>
    </row>
    <row r="14" spans="2:12" x14ac:dyDescent="0.25">
      <c r="B14">
        <v>10</v>
      </c>
      <c r="C14">
        <v>100</v>
      </c>
      <c r="D14">
        <v>0.9</v>
      </c>
      <c r="E14">
        <v>0.9</v>
      </c>
      <c r="F14">
        <f t="shared" si="0"/>
        <v>0</v>
      </c>
      <c r="G14">
        <f t="shared" si="1"/>
        <v>0</v>
      </c>
    </row>
    <row r="16" spans="2:12" x14ac:dyDescent="0.25">
      <c r="B16" s="1" t="s">
        <v>7</v>
      </c>
      <c r="C16" s="1" t="s">
        <v>15</v>
      </c>
      <c r="D16" s="1"/>
      <c r="E16" s="1"/>
    </row>
    <row r="17" spans="2:8" x14ac:dyDescent="0.25">
      <c r="B17" s="1" t="s">
        <v>1</v>
      </c>
      <c r="C17" s="1" t="s">
        <v>4</v>
      </c>
      <c r="D17" s="1" t="s">
        <v>3</v>
      </c>
      <c r="E17" s="1" t="s">
        <v>2</v>
      </c>
      <c r="F17" s="1" t="s">
        <v>11</v>
      </c>
      <c r="G17" s="1" t="s">
        <v>13</v>
      </c>
      <c r="H17" s="1" t="s">
        <v>12</v>
      </c>
    </row>
    <row r="18" spans="2:8" x14ac:dyDescent="0.25">
      <c r="B18" s="1" t="s">
        <v>5</v>
      </c>
      <c r="C18" s="1" t="s">
        <v>5</v>
      </c>
      <c r="D18" s="1" t="s">
        <v>6</v>
      </c>
      <c r="E18" s="1" t="s">
        <v>10</v>
      </c>
      <c r="F18" s="1" t="s">
        <v>6</v>
      </c>
      <c r="G18" s="1" t="s">
        <v>6</v>
      </c>
      <c r="H18" s="1" t="s">
        <v>5</v>
      </c>
    </row>
    <row r="19" spans="2:8" x14ac:dyDescent="0.25">
      <c r="B19">
        <v>100</v>
      </c>
      <c r="C19">
        <v>100</v>
      </c>
      <c r="D19">
        <v>16.5</v>
      </c>
      <c r="E19" s="3">
        <v>3.8</v>
      </c>
      <c r="F19" s="3">
        <f>4.40287*E19</f>
        <v>16.730906000000001</v>
      </c>
      <c r="G19" s="3">
        <f>F19-D19</f>
        <v>0.23090600000000094</v>
      </c>
      <c r="H19" s="5">
        <f>G19/F19*100</f>
        <v>1.380116534035879</v>
      </c>
    </row>
    <row r="20" spans="2:8" x14ac:dyDescent="0.25">
      <c r="B20">
        <v>90</v>
      </c>
      <c r="C20">
        <v>100</v>
      </c>
      <c r="D20">
        <v>14.8</v>
      </c>
      <c r="E20" s="3">
        <v>3.39</v>
      </c>
      <c r="F20" s="3">
        <f t="shared" ref="F20:F28" si="2">4.40287*E20</f>
        <v>14.9257293</v>
      </c>
      <c r="G20" s="3">
        <f t="shared" ref="G20:G28" si="3">F20-D20</f>
        <v>0.12572929999999971</v>
      </c>
      <c r="H20" s="5">
        <f t="shared" ref="H20:H27" si="4">G20/F20*100</f>
        <v>0.84236620853092714</v>
      </c>
    </row>
    <row r="21" spans="2:8" x14ac:dyDescent="0.25">
      <c r="B21">
        <v>80</v>
      </c>
      <c r="C21">
        <v>100</v>
      </c>
      <c r="D21">
        <v>13.2</v>
      </c>
      <c r="E21" s="3">
        <v>3.0430000000000001</v>
      </c>
      <c r="F21" s="3">
        <f t="shared" si="2"/>
        <v>13.39793341</v>
      </c>
      <c r="G21" s="3">
        <f t="shared" si="3"/>
        <v>0.19793341000000098</v>
      </c>
      <c r="H21" s="5">
        <f t="shared" si="4"/>
        <v>1.477342840443338</v>
      </c>
    </row>
    <row r="22" spans="2:8" x14ac:dyDescent="0.25">
      <c r="B22">
        <v>70</v>
      </c>
      <c r="C22">
        <v>100</v>
      </c>
      <c r="D22">
        <v>11.6</v>
      </c>
      <c r="E22" s="3">
        <v>2.6520000000000001</v>
      </c>
      <c r="F22" s="3">
        <f t="shared" si="2"/>
        <v>11.67641124</v>
      </c>
      <c r="G22" s="3">
        <f t="shared" si="3"/>
        <v>7.6411240000000547E-2</v>
      </c>
      <c r="H22" s="5">
        <f t="shared" si="4"/>
        <v>0.65440689291790088</v>
      </c>
    </row>
    <row r="23" spans="2:8" x14ac:dyDescent="0.25">
      <c r="B23">
        <v>60</v>
      </c>
      <c r="C23">
        <v>100</v>
      </c>
      <c r="D23">
        <v>9.8000000000000007</v>
      </c>
      <c r="E23" s="3">
        <v>2.25</v>
      </c>
      <c r="F23" s="3">
        <f t="shared" si="2"/>
        <v>9.9064575000000001</v>
      </c>
      <c r="G23" s="3">
        <f t="shared" si="3"/>
        <v>0.10645749999999943</v>
      </c>
      <c r="H23" s="5">
        <f t="shared" si="4"/>
        <v>1.0746273327271574</v>
      </c>
    </row>
    <row r="24" spans="2:8" x14ac:dyDescent="0.25">
      <c r="B24">
        <v>50</v>
      </c>
      <c r="C24">
        <v>100</v>
      </c>
      <c r="D24">
        <v>8.1</v>
      </c>
      <c r="E24" s="3">
        <v>1.8620000000000001</v>
      </c>
      <c r="F24" s="3">
        <f t="shared" si="2"/>
        <v>8.1981439400000014</v>
      </c>
      <c r="G24" s="3">
        <f t="shared" si="3"/>
        <v>9.8143940000001706E-2</v>
      </c>
      <c r="H24" s="5">
        <f t="shared" si="4"/>
        <v>1.1971482901287249</v>
      </c>
    </row>
    <row r="25" spans="2:8" x14ac:dyDescent="0.25">
      <c r="B25">
        <v>40</v>
      </c>
      <c r="C25">
        <v>100</v>
      </c>
      <c r="D25">
        <v>6.4</v>
      </c>
      <c r="E25" s="3">
        <v>1.4550000000000001</v>
      </c>
      <c r="F25" s="3">
        <f t="shared" si="2"/>
        <v>6.4061758500000003</v>
      </c>
      <c r="G25" s="3">
        <f t="shared" si="3"/>
        <v>6.1758499999999827E-3</v>
      </c>
      <c r="H25" s="5">
        <f t="shared" si="4"/>
        <v>9.64046280434213E-2</v>
      </c>
    </row>
    <row r="26" spans="2:8" x14ac:dyDescent="0.25">
      <c r="B26">
        <v>30</v>
      </c>
      <c r="C26">
        <v>100</v>
      </c>
      <c r="D26">
        <v>4.5</v>
      </c>
      <c r="E26" s="3">
        <v>1.0309999999999999</v>
      </c>
      <c r="F26" s="3">
        <f t="shared" si="2"/>
        <v>4.5393589699999994</v>
      </c>
      <c r="G26" s="3">
        <f t="shared" si="3"/>
        <v>3.9358969999999438E-2</v>
      </c>
      <c r="H26" s="5">
        <f t="shared" si="4"/>
        <v>0.86706009064534162</v>
      </c>
    </row>
    <row r="27" spans="2:8" x14ac:dyDescent="0.25">
      <c r="B27">
        <v>20</v>
      </c>
      <c r="C27">
        <v>100</v>
      </c>
      <c r="D27">
        <v>2.4</v>
      </c>
      <c r="E27" s="3">
        <v>0.55800000000000005</v>
      </c>
      <c r="F27" s="3">
        <f t="shared" si="2"/>
        <v>2.4568014600000003</v>
      </c>
      <c r="G27" s="3">
        <f t="shared" si="3"/>
        <v>5.6801460000000414E-2</v>
      </c>
      <c r="H27" s="5">
        <f t="shared" si="4"/>
        <v>2.312008557663443</v>
      </c>
    </row>
    <row r="28" spans="2:8" x14ac:dyDescent="0.25">
      <c r="B28">
        <v>10</v>
      </c>
      <c r="C28">
        <v>100</v>
      </c>
      <c r="D28">
        <v>0</v>
      </c>
      <c r="E28" s="3">
        <v>0</v>
      </c>
      <c r="F28" s="3">
        <f t="shared" si="2"/>
        <v>0</v>
      </c>
      <c r="G28" s="3">
        <f t="shared" si="3"/>
        <v>0</v>
      </c>
      <c r="H28" s="5">
        <v>0</v>
      </c>
    </row>
    <row r="30" spans="2:8" x14ac:dyDescent="0.25">
      <c r="B30" s="1" t="s">
        <v>8</v>
      </c>
      <c r="C30" s="1" t="s">
        <v>16</v>
      </c>
      <c r="D30" s="1"/>
      <c r="E30" s="1"/>
    </row>
    <row r="31" spans="2:8" x14ac:dyDescent="0.25">
      <c r="B31" s="1" t="s">
        <v>1</v>
      </c>
      <c r="C31" s="1" t="s">
        <v>4</v>
      </c>
      <c r="D31" s="1" t="s">
        <v>3</v>
      </c>
      <c r="E31" s="1" t="s">
        <v>2</v>
      </c>
      <c r="F31" s="1" t="s">
        <v>13</v>
      </c>
      <c r="G31" s="1" t="s">
        <v>12</v>
      </c>
    </row>
    <row r="32" spans="2:8" x14ac:dyDescent="0.25">
      <c r="B32" s="1" t="s">
        <v>5</v>
      </c>
      <c r="C32" s="1" t="s">
        <v>5</v>
      </c>
      <c r="D32" s="1" t="s">
        <v>6</v>
      </c>
      <c r="E32" s="1" t="s">
        <v>6</v>
      </c>
      <c r="F32" s="1" t="s">
        <v>6</v>
      </c>
      <c r="G32" s="1" t="s">
        <v>5</v>
      </c>
    </row>
    <row r="33" spans="2:8" x14ac:dyDescent="0.25">
      <c r="B33">
        <v>100</v>
      </c>
      <c r="C33">
        <v>100</v>
      </c>
      <c r="F33">
        <f>E33-D33</f>
        <v>0</v>
      </c>
      <c r="G33" t="e">
        <f>F33/E33</f>
        <v>#DIV/0!</v>
      </c>
    </row>
    <row r="34" spans="2:8" x14ac:dyDescent="0.25">
      <c r="B34">
        <v>90</v>
      </c>
      <c r="C34">
        <v>100</v>
      </c>
    </row>
    <row r="35" spans="2:8" x14ac:dyDescent="0.25">
      <c r="B35">
        <v>80</v>
      </c>
      <c r="C35">
        <v>100</v>
      </c>
    </row>
    <row r="36" spans="2:8" x14ac:dyDescent="0.25">
      <c r="B36">
        <v>70</v>
      </c>
      <c r="C36">
        <v>100</v>
      </c>
    </row>
    <row r="37" spans="2:8" x14ac:dyDescent="0.25">
      <c r="B37">
        <v>60</v>
      </c>
      <c r="C37">
        <v>100</v>
      </c>
    </row>
    <row r="38" spans="2:8" x14ac:dyDescent="0.25">
      <c r="B38">
        <v>50</v>
      </c>
      <c r="C38">
        <v>100</v>
      </c>
    </row>
    <row r="39" spans="2:8" x14ac:dyDescent="0.25">
      <c r="B39">
        <v>40</v>
      </c>
      <c r="C39">
        <v>100</v>
      </c>
    </row>
    <row r="40" spans="2:8" x14ac:dyDescent="0.25">
      <c r="B40">
        <v>30</v>
      </c>
      <c r="C40">
        <v>100</v>
      </c>
    </row>
    <row r="41" spans="2:8" x14ac:dyDescent="0.25">
      <c r="B41">
        <v>20</v>
      </c>
      <c r="C41">
        <v>100</v>
      </c>
    </row>
    <row r="42" spans="2:8" x14ac:dyDescent="0.25">
      <c r="B42">
        <v>10</v>
      </c>
      <c r="C42">
        <v>100</v>
      </c>
    </row>
    <row r="44" spans="2:8" x14ac:dyDescent="0.25">
      <c r="B44" s="1" t="s">
        <v>9</v>
      </c>
      <c r="C44" s="1" t="s">
        <v>15</v>
      </c>
      <c r="D44" s="1"/>
      <c r="E44" s="1"/>
    </row>
    <row r="45" spans="2:8" x14ac:dyDescent="0.25">
      <c r="B45" s="1" t="s">
        <v>1</v>
      </c>
      <c r="C45" s="1" t="s">
        <v>4</v>
      </c>
      <c r="D45" s="1" t="s">
        <v>3</v>
      </c>
      <c r="E45" s="1" t="s">
        <v>2</v>
      </c>
      <c r="F45" s="1" t="s">
        <v>11</v>
      </c>
      <c r="G45" s="1" t="s">
        <v>13</v>
      </c>
      <c r="H45" s="1" t="s">
        <v>12</v>
      </c>
    </row>
    <row r="46" spans="2:8" x14ac:dyDescent="0.25">
      <c r="B46" s="1" t="s">
        <v>5</v>
      </c>
      <c r="C46" s="1" t="s">
        <v>5</v>
      </c>
      <c r="D46" s="1" t="s">
        <v>6</v>
      </c>
      <c r="E46" s="1" t="s">
        <v>10</v>
      </c>
      <c r="F46" s="1" t="s">
        <v>6</v>
      </c>
      <c r="G46" s="1" t="s">
        <v>6</v>
      </c>
      <c r="H46" s="1" t="s">
        <v>5</v>
      </c>
    </row>
    <row r="47" spans="2:8" x14ac:dyDescent="0.25">
      <c r="B47">
        <v>100</v>
      </c>
      <c r="C47">
        <v>100</v>
      </c>
      <c r="D47" s="4">
        <v>14.5</v>
      </c>
      <c r="E47" s="3">
        <v>3.33</v>
      </c>
      <c r="F47" s="4">
        <f>E47*4.40287</f>
        <v>14.661557100000001</v>
      </c>
      <c r="G47" s="4">
        <f>F47-D47</f>
        <v>0.16155710000000134</v>
      </c>
      <c r="H47" s="5">
        <f>G47/F47*100</f>
        <v>1.1019095645714283</v>
      </c>
    </row>
    <row r="48" spans="2:8" x14ac:dyDescent="0.25">
      <c r="B48">
        <v>90</v>
      </c>
      <c r="C48">
        <v>100</v>
      </c>
      <c r="D48" s="4">
        <v>13.1</v>
      </c>
      <c r="E48" s="3">
        <v>3.0030000000000001</v>
      </c>
      <c r="F48" s="4">
        <f t="shared" ref="F48:F56" si="5">E48*4.40287</f>
        <v>13.221818610000001</v>
      </c>
      <c r="G48" s="4">
        <f t="shared" ref="G48:G56" si="6">F48-D48</f>
        <v>0.12181861000000183</v>
      </c>
      <c r="H48" s="5">
        <f t="shared" ref="H48:H55" si="7">G48/F48*100</f>
        <v>0.92134534282498226</v>
      </c>
    </row>
    <row r="49" spans="2:8" x14ac:dyDescent="0.25">
      <c r="B49">
        <v>80</v>
      </c>
      <c r="C49">
        <v>100</v>
      </c>
      <c r="D49" s="4">
        <v>11.6</v>
      </c>
      <c r="E49" s="3">
        <v>2.6520000000000001</v>
      </c>
      <c r="F49" s="4">
        <f t="shared" si="5"/>
        <v>11.67641124</v>
      </c>
      <c r="G49" s="4">
        <f t="shared" si="6"/>
        <v>7.6411240000000547E-2</v>
      </c>
      <c r="H49" s="5">
        <f t="shared" si="7"/>
        <v>0.65440689291790088</v>
      </c>
    </row>
    <row r="50" spans="2:8" x14ac:dyDescent="0.25">
      <c r="B50">
        <v>70</v>
      </c>
      <c r="C50">
        <v>100</v>
      </c>
      <c r="D50" s="4">
        <v>10</v>
      </c>
      <c r="E50" s="3">
        <v>2.3119999999999998</v>
      </c>
      <c r="F50" s="4">
        <f t="shared" si="5"/>
        <v>10.179435439999999</v>
      </c>
      <c r="G50" s="4">
        <f t="shared" si="6"/>
        <v>0.17943543999999889</v>
      </c>
      <c r="H50" s="5">
        <f t="shared" si="7"/>
        <v>1.7627248687575439</v>
      </c>
    </row>
    <row r="51" spans="2:8" x14ac:dyDescent="0.25">
      <c r="B51">
        <v>60</v>
      </c>
      <c r="C51">
        <v>100</v>
      </c>
      <c r="D51" s="4">
        <v>8.6</v>
      </c>
      <c r="E51" s="3">
        <v>1.875</v>
      </c>
      <c r="F51" s="4">
        <f t="shared" si="5"/>
        <v>8.2553812499999992</v>
      </c>
      <c r="G51" s="4">
        <f t="shared" si="6"/>
        <v>-0.34461875000000042</v>
      </c>
      <c r="H51" s="5">
        <f t="shared" si="7"/>
        <v>-4.174474074107728</v>
      </c>
    </row>
    <row r="52" spans="2:8" x14ac:dyDescent="0.25">
      <c r="B52">
        <v>50</v>
      </c>
      <c r="C52">
        <v>100</v>
      </c>
      <c r="D52" s="4">
        <v>7.1</v>
      </c>
      <c r="E52" s="3">
        <v>1.63</v>
      </c>
      <c r="F52" s="4">
        <f t="shared" si="5"/>
        <v>7.1766780999999993</v>
      </c>
      <c r="G52" s="4">
        <f t="shared" si="6"/>
        <v>7.6678099999999638E-2</v>
      </c>
      <c r="H52" s="5">
        <f t="shared" si="7"/>
        <v>1.0684344334741676</v>
      </c>
    </row>
    <row r="53" spans="2:8" x14ac:dyDescent="0.25">
      <c r="B53">
        <v>40</v>
      </c>
      <c r="C53">
        <v>100</v>
      </c>
      <c r="D53" s="4">
        <v>5.6</v>
      </c>
      <c r="E53" s="3">
        <v>1.278</v>
      </c>
      <c r="F53" s="4">
        <f t="shared" si="5"/>
        <v>5.6268678599999999</v>
      </c>
      <c r="G53" s="4">
        <f t="shared" si="6"/>
        <v>2.6867860000000299E-2</v>
      </c>
      <c r="H53" s="5">
        <f t="shared" si="7"/>
        <v>0.47749228644584335</v>
      </c>
    </row>
    <row r="54" spans="2:8" x14ac:dyDescent="0.25">
      <c r="B54">
        <v>30</v>
      </c>
      <c r="C54">
        <v>100</v>
      </c>
      <c r="D54" s="4">
        <v>4</v>
      </c>
      <c r="E54" s="3">
        <v>0.93200000000000005</v>
      </c>
      <c r="F54" s="4">
        <f t="shared" si="5"/>
        <v>4.1034748400000005</v>
      </c>
      <c r="G54" s="4">
        <f t="shared" si="6"/>
        <v>0.10347484000000051</v>
      </c>
      <c r="H54" s="5">
        <f t="shared" si="7"/>
        <v>2.5216394405869074</v>
      </c>
    </row>
    <row r="55" spans="2:8" x14ac:dyDescent="0.25">
      <c r="B55">
        <v>20</v>
      </c>
      <c r="C55">
        <v>100</v>
      </c>
      <c r="D55" s="4">
        <v>2.2999999999999998</v>
      </c>
      <c r="E55" s="3">
        <v>0.54100000000000004</v>
      </c>
      <c r="F55" s="4">
        <f t="shared" si="5"/>
        <v>2.38195267</v>
      </c>
      <c r="G55" s="4">
        <f t="shared" si="6"/>
        <v>8.1952670000000172E-2</v>
      </c>
      <c r="H55" s="5">
        <f t="shared" si="7"/>
        <v>3.4405666843078024</v>
      </c>
    </row>
    <row r="56" spans="2:8" x14ac:dyDescent="0.25">
      <c r="B56">
        <v>10</v>
      </c>
      <c r="C56">
        <v>100</v>
      </c>
      <c r="D56" s="4">
        <v>0</v>
      </c>
      <c r="E56" s="3">
        <v>0</v>
      </c>
      <c r="F56" s="4">
        <f t="shared" si="5"/>
        <v>0</v>
      </c>
      <c r="G56" s="4">
        <f t="shared" si="6"/>
        <v>0</v>
      </c>
      <c r="H56" s="5">
        <v>0</v>
      </c>
    </row>
    <row r="57" spans="2:8" x14ac:dyDescent="0.25">
      <c r="G5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Eleanor Wood</dc:creator>
  <cp:lastModifiedBy>Amy Eleanor Wood</cp:lastModifiedBy>
  <dcterms:created xsi:type="dcterms:W3CDTF">2021-03-03T16:06:40Z</dcterms:created>
  <dcterms:modified xsi:type="dcterms:W3CDTF">2022-03-31T16:17:29Z</dcterms:modified>
</cp:coreProperties>
</file>